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T:\Quick Stats\Quick Stats 2024\2024.03\"/>
    </mc:Choice>
  </mc:AlternateContent>
  <xr:revisionPtr revIDLastSave="0" documentId="13_ncr:1_{C323C510-6629-44DC-8AA6-DE6C7EA4A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fits PD" sheetId="1" r:id="rId1"/>
    <sheet name="BenPD Chart" sheetId="2" r:id="rId2"/>
  </sheets>
  <definedNames>
    <definedName name="_xlnm.Print_Area" localSheetId="0">'Benefits PD'!$A$1:$AB$23</definedName>
    <definedName name="_xlnm.Print_Area" localSheetId="1">'BenPD Chart'!$A$1:$N$32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AB19" i="1" l="1"/>
  <c r="AB18" i="1"/>
  <c r="AB17" i="1"/>
  <c r="AA17" i="1"/>
  <c r="AA18" i="1" l="1"/>
  <c r="AA19" i="1"/>
  <c r="Z17" i="1"/>
  <c r="G17" i="1" l="1"/>
  <c r="F17" i="1"/>
  <c r="E17" i="1"/>
  <c r="D17" i="1"/>
  <c r="C17" i="1"/>
  <c r="Z18" i="1" l="1"/>
  <c r="Z19" i="1"/>
  <c r="M17" i="1"/>
  <c r="S17" i="1"/>
  <c r="Y17" i="1"/>
  <c r="L17" i="1"/>
  <c r="R17" i="1"/>
  <c r="X17" i="1"/>
  <c r="Y19" i="1"/>
  <c r="B17" i="1"/>
  <c r="Q17" i="1"/>
  <c r="Y18" i="1"/>
  <c r="N17" i="1"/>
  <c r="I17" i="1"/>
  <c r="O17" i="1"/>
  <c r="U17" i="1"/>
  <c r="H17" i="1"/>
  <c r="J17" i="1"/>
  <c r="P17" i="1"/>
  <c r="V17" i="1"/>
  <c r="T17" i="1"/>
  <c r="K17" i="1"/>
  <c r="W17" i="1"/>
</calcChain>
</file>

<file path=xl/sharedStrings.xml><?xml version="1.0" encoding="utf-8"?>
<sst xmlns="http://schemas.openxmlformats.org/spreadsheetml/2006/main" count="58" uniqueCount="49">
  <si>
    <t>Unemployment Insurance - Quick Statistics</t>
  </si>
  <si>
    <t>Benefits Paid</t>
  </si>
  <si>
    <t>Source: ETA 5159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</si>
  <si>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</si>
  <si>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</si>
  <si>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</si>
  <si>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</si>
  <si>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</si>
  <si>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</si>
  <si>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</si>
  <si>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</si>
  <si>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</si>
  <si>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</si>
  <si>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</si>
  <si>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</si>
  <si>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</si>
  <si>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CY Total</t>
  </si>
  <si>
    <t>SFY Total</t>
  </si>
  <si>
    <t>FFY Total</t>
  </si>
  <si>
    <r>
      <t>CY</t>
    </r>
    <r>
      <rPr>
        <sz val="10"/>
        <rFont val="Arial"/>
        <family val="2"/>
      </rPr>
      <t xml:space="preserve">= Calendar Year (Jan-Dec); </t>
    </r>
    <r>
      <rPr>
        <b/>
        <sz val="10"/>
        <rFont val="Arial"/>
        <family val="2"/>
      </rPr>
      <t>SFY</t>
    </r>
    <r>
      <rPr>
        <sz val="10"/>
        <rFont val="Arial"/>
        <family val="2"/>
      </rPr>
      <t xml:space="preserve"> = State Fiscal Year (Jul-Jun); </t>
    </r>
    <r>
      <rPr>
        <b/>
        <sz val="10"/>
        <rFont val="Arial"/>
        <family val="2"/>
      </rPr>
      <t>FFY</t>
    </r>
    <r>
      <rPr>
        <sz val="10"/>
        <rFont val="Arial"/>
        <family val="2"/>
      </rPr>
      <t xml:space="preserve"> = Federal Fiscal Year (Oct-Sep)</t>
    </r>
  </si>
  <si>
    <t>Benefits Paid is the total dollar amount claimants were qualified to receive within a given month. These figures include only Regular UI, and exclude any Federal/Military claims and extensions.</t>
  </si>
  <si>
    <t>N/A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</si>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</sst>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5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7" applyNumberFormat="0" applyFill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 wrapText="1"/>
    </xf>
    <xf numFmtId="16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right"/>
    </xf>
    <xf numFmtId="0" fontId="2" fillId="0" borderId="0" xfId="0" applyFont="1" applyAlignment="1">
      <alignment vertical="top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6" fillId="0" borderId="7" xfId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/>
    <xf numFmtId="0" fontId="2" fillId="0" borderId="10" xfId="0" applyFont="1" applyBorder="1" applyAlignment="1">
      <alignment vertical="top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0" fillId="0" borderId="15" xfId="0" applyNumberFormat="1" applyBorder="1"/>
    <xf numFmtId="14" fontId="4" fillId="0" borderId="0" xfId="0" applyNumberFormat="1" applyFont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25"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$&quot;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587C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1865</xdr:colOff>
      <xdr:row>0</xdr:row>
      <xdr:rowOff>7620</xdr:rowOff>
    </xdr:from>
    <xdr:to>
      <xdr:col>0</xdr:col>
      <xdr:colOff>1628814</xdr:colOff>
      <xdr:row>0</xdr:row>
      <xdr:rowOff>601980</xdr:rowOff>
    </xdr:to>
    <xdr:pic>
      <xdr:nvPicPr>
        <xdr:cNvPr id="2" name="Picture 1" descr="EDD Employment Development Department State of California Logo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" y="7620"/>
          <a:ext cx="1626949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10748</xdr:rowOff>
    </xdr:from>
    <xdr:to>
      <xdr:col>2</xdr:col>
      <xdr:colOff>388620</xdr:colOff>
      <xdr:row>1</xdr:row>
      <xdr:rowOff>188544</xdr:rowOff>
    </xdr:to>
    <xdr:pic>
      <xdr:nvPicPr>
        <xdr:cNvPr id="2" name="Picture 1" descr="EDD Employment Development Department State of California Logo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748"/>
          <a:ext cx="1607820" cy="587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13</xdr:col>
      <xdr:colOff>590550</xdr:colOff>
      <xdr:row>31</xdr:row>
      <xdr:rowOff>142875</xdr:rowOff>
    </xdr:to>
    <xdr:pic>
      <xdr:nvPicPr>
        <xdr:cNvPr id="3" name="Picture 2" descr="Amount of Benefits Paid (Millions) Chart by Year from January 1999 to January 2024">
          <a:extLst>
            <a:ext uri="{FF2B5EF4-FFF2-40B4-BE49-F238E27FC236}">
              <a16:creationId xmlns:a16="http://schemas.microsoft.com/office/drawing/2014/main" id="{ADCB337D-D578-F0B0-FB97-24C4B3CA2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8175"/>
          <a:ext cx="8515350" cy="483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A486F1-DA00-42B2-8D03-2673ABF05FE0}" name="BenefitsPD" displayName="BenefitsPD" ref="A4:AB19" totalsRowShown="0" headerRowDxfId="24" dataDxfId="22" headerRowBorderDxfId="23" tableBorderDxfId="21">
  <autoFilter ref="A4:AB19" xr:uid="{40A486F1-DA00-42B2-8D03-2673ABF05F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xr3:uid="{DED6A428-9303-48A0-BDAD-24F9D644BCF6}" name="Month" dataDxfId="20"/>
    <tableColumn id="2" xr3:uid="{9141ACB1-E577-4912-98F3-4DB819111E14}" name="1998"/>
    <tableColumn id="3" xr3:uid="{1BE755B8-0DDE-4E5A-97AA-C2803425E44D}" name="1999"/>
    <tableColumn id="4" xr3:uid="{B00B4C68-3050-42E3-8552-3CD58A51984D}" name="2000"/>
    <tableColumn id="5" xr3:uid="{8B001548-4C4B-472A-9163-08C86454A1D3}" name="2001"/>
    <tableColumn id="6" xr3:uid="{69657088-5A2D-453F-BBCC-17D5282BC866}" name="2002"/>
    <tableColumn id="7" xr3:uid="{0F1966AE-10A3-4A30-BDA3-64901209766C}" name="2003"/>
    <tableColumn id="8" xr3:uid="{28E8E5B5-4C8E-4110-AC89-8D4EB7283244}" name="2004" dataDxfId="19"/>
    <tableColumn id="9" xr3:uid="{CB5D320A-13AB-438A-93DA-458755062D8C}" name="2005" dataDxfId="18"/>
    <tableColumn id="10" xr3:uid="{0A77AB87-0ECA-4E57-B324-ED6C8D66571F}" name="2006" dataDxfId="17"/>
    <tableColumn id="11" xr3:uid="{13DF42C3-DA44-4104-886D-0D90EFCBF700}" name="2007" dataDxfId="16"/>
    <tableColumn id="12" xr3:uid="{BAFF0C33-BAA4-4F33-A985-BEA64877275F}" name="2008" dataDxfId="15"/>
    <tableColumn id="13" xr3:uid="{07205601-C911-48F9-8E39-F134CDB9A9B2}" name="2009" dataDxfId="14"/>
    <tableColumn id="14" xr3:uid="{BDB71B87-8A0A-47FB-8FFC-2EA1836B2180}" name="2010" dataDxfId="13"/>
    <tableColumn id="15" xr3:uid="{2850F844-CD95-40CB-A3E2-4D39D37DB0A9}" name="2011" dataDxfId="12"/>
    <tableColumn id="16" xr3:uid="{1663EA91-6F06-4D4E-A1D5-8E8C69F95645}" name="2012" dataDxfId="11"/>
    <tableColumn id="17" xr3:uid="{97E8E847-980B-483F-B92E-DEC20F81D29A}" name="2013" dataDxfId="10"/>
    <tableColumn id="18" xr3:uid="{329F73C2-DDEA-489C-9863-046D779960AA}" name="2014" dataDxfId="9"/>
    <tableColumn id="19" xr3:uid="{1C1E4597-9F89-4744-919C-6FA2ECC31750}" name="2015" dataDxfId="8"/>
    <tableColumn id="20" xr3:uid="{A8E5EFAF-AC63-4114-806D-BC8E0A50AD7C}" name="2016" dataDxfId="7"/>
    <tableColumn id="21" xr3:uid="{17655477-FB32-4AA5-810D-48F859854702}" name="2017" dataDxfId="6"/>
    <tableColumn id="22" xr3:uid="{03CED04B-59B4-4FEB-B729-EBCAF5CD23DD}" name="2018" dataDxfId="5"/>
    <tableColumn id="23" xr3:uid="{6914137C-8935-4433-BA41-E042CB421AFB}" name="2019" dataDxfId="4"/>
    <tableColumn id="24" xr3:uid="{2CAB4225-84B0-4F75-850F-CFCB8A4C4EC5}" name="2020" dataDxfId="3"/>
    <tableColumn id="25" xr3:uid="{370BB618-0DAB-46AA-856D-38B111245807}" name="2021" dataDxfId="2"/>
    <tableColumn id="26" xr3:uid="{127FF869-07B4-414F-9049-A6B124DB5B96}" name="2022" dataDxfId="1"/>
    <tableColumn id="27" xr3:uid="{1B61B8E6-F779-47BE-B46A-238281206E70}" name="2023"/>
    <tableColumn id="28" xr3:uid="{C7C6BB14-417A-4FFA-849D-25AF53D906E7}" name="20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B144"/>
  <sheetViews>
    <sheetView tabSelected="1" view="pageBreakPreview" zoomScaleNormal="100" zoomScaleSheetLayoutView="100" workbookViewId="0">
      <pane xSplit="1" topLeftCell="B1" activePane="topRight" state="frozen"/>
      <selection activeCell="R27" sqref="R27"/>
      <selection pane="topRight"/>
    </sheetView>
  </sheetViews>
  <sheetFormatPr defaultRowHeight="12.75" x14ac:dyDescent="0.2"/>
  <cols>
    <col min="1" max="1" width="28" customWidth="1"/>
    <col min="2" max="12" width="14.7109375" customWidth="1"/>
    <col min="13" max="14" width="15.5703125" bestFit="1" customWidth="1"/>
    <col min="15" max="17" width="14.5703125" bestFit="1" customWidth="1"/>
    <col min="18" max="19" width="14.5703125" customWidth="1"/>
    <col min="20" max="20" width="15" customWidth="1"/>
    <col min="21" max="21" width="14.85546875" customWidth="1"/>
    <col min="22" max="24" width="16" customWidth="1"/>
    <col min="25" max="27" width="17.7109375" customWidth="1"/>
    <col min="28" max="28" width="17.5703125" customWidth="1"/>
  </cols>
  <sheetData>
    <row r="1" spans="1:28" s="1" customFormat="1" ht="48" customHeight="1" thickBot="1" x14ac:dyDescent="0.35">
      <c r="B1" s="19" t="s">
        <v>0</v>
      </c>
      <c r="D1" s="2"/>
      <c r="Y1" s="9"/>
      <c r="Z1" s="9"/>
      <c r="AA1" s="9" t="s">
        <v>2</v>
      </c>
    </row>
    <row r="2" spans="1:28" ht="13.5" thickTop="1" x14ac:dyDescent="0.2"/>
    <row r="3" spans="1:28" ht="15.6" customHeight="1" x14ac:dyDescent="0.2">
      <c r="A3" s="10" t="s">
        <v>1</v>
      </c>
      <c r="D3" s="3"/>
      <c r="E3" s="3"/>
      <c r="F3" s="3"/>
      <c r="G3" s="3"/>
      <c r="H3" s="3"/>
      <c r="I3" s="3"/>
      <c r="J3" s="3"/>
      <c r="K3" s="3"/>
      <c r="L3" s="3"/>
    </row>
    <row r="4" spans="1:28" ht="15.6" customHeight="1" x14ac:dyDescent="0.2">
      <c r="A4" s="26" t="s">
        <v>3</v>
      </c>
      <c r="B4" s="27" t="s">
        <v>22</v>
      </c>
      <c r="C4" s="27" t="s">
        <v>23</v>
      </c>
      <c r="D4" s="27" t="s">
        <v>24</v>
      </c>
      <c r="E4" s="27" t="s">
        <v>25</v>
      </c>
      <c r="F4" s="27" t="s">
        <v>26</v>
      </c>
      <c r="G4" s="27" t="s">
        <v>27</v>
      </c>
      <c r="H4" s="27" t="s">
        <v>28</v>
      </c>
      <c r="I4" s="27" t="s">
        <v>29</v>
      </c>
      <c r="J4" s="27" t="s">
        <v>30</v>
      </c>
      <c r="K4" s="27" t="s">
        <v>31</v>
      </c>
      <c r="L4" s="27" t="s">
        <v>32</v>
      </c>
      <c r="M4" s="27" t="s">
        <v>33</v>
      </c>
      <c r="N4" s="27" t="s">
        <v>34</v>
      </c>
      <c r="O4" s="27" t="s">
        <v>35</v>
      </c>
      <c r="P4" s="27" t="s">
        <v>36</v>
      </c>
      <c r="Q4" s="27" t="s">
        <v>37</v>
      </c>
      <c r="R4" s="27" t="s">
        <v>38</v>
      </c>
      <c r="S4" s="27" t="s">
        <v>39</v>
      </c>
      <c r="T4" s="27" t="s">
        <v>40</v>
      </c>
      <c r="U4" s="27" t="s">
        <v>41</v>
      </c>
      <c r="V4" s="27" t="s">
        <v>42</v>
      </c>
      <c r="W4" s="27" t="s">
        <v>43</v>
      </c>
      <c r="X4" s="27" t="s">
        <v>44</v>
      </c>
      <c r="Y4" s="27" t="s">
        <v>45</v>
      </c>
      <c r="Z4" s="27" t="s">
        <v>46</v>
      </c>
      <c r="AA4" s="27" t="s">
        <v>47</v>
      </c>
      <c r="AB4" s="28" t="s">
        <v>48</v>
      </c>
    </row>
    <row r="5" spans="1:28" ht="15.6" customHeight="1" x14ac:dyDescent="0.2">
      <c r="A5" s="20" t="s">
        <v>4</v>
      </c>
      <c r="B5" s="11">
        <v>233399387</v>
      </c>
      <c r="C5" s="11">
        <v>238817078</v>
      </c>
      <c r="D5" s="11">
        <v>238478778</v>
      </c>
      <c r="E5" s="11">
        <v>255084704</v>
      </c>
      <c r="F5" s="11">
        <v>412481948</v>
      </c>
      <c r="G5" s="11">
        <v>525981989</v>
      </c>
      <c r="H5" s="11">
        <v>474195616</v>
      </c>
      <c r="I5" s="12">
        <v>424529397</v>
      </c>
      <c r="J5" s="12">
        <v>405295508</v>
      </c>
      <c r="K5" s="12">
        <v>470322216</v>
      </c>
      <c r="L5" s="12">
        <v>568002017</v>
      </c>
      <c r="M5" s="12">
        <v>805384502</v>
      </c>
      <c r="N5" s="12">
        <v>811665382</v>
      </c>
      <c r="O5" s="12">
        <v>676217129</v>
      </c>
      <c r="P5" s="12">
        <v>633914835</v>
      </c>
      <c r="Q5" s="12">
        <v>593511502</v>
      </c>
      <c r="R5" s="12">
        <v>574757636</v>
      </c>
      <c r="S5" s="12">
        <v>491554072</v>
      </c>
      <c r="T5" s="12">
        <v>479693465</v>
      </c>
      <c r="U5" s="12">
        <v>532450473</v>
      </c>
      <c r="V5" s="12">
        <v>488346018.5</v>
      </c>
      <c r="W5" s="12">
        <v>474738324</v>
      </c>
      <c r="X5" s="12">
        <v>465399622</v>
      </c>
      <c r="Y5" s="12">
        <v>1013940578.46</v>
      </c>
      <c r="Z5" s="12">
        <v>486518634</v>
      </c>
      <c r="AA5" s="13">
        <v>561238398</v>
      </c>
      <c r="AB5" s="23">
        <v>600581483</v>
      </c>
    </row>
    <row r="6" spans="1:28" ht="15.6" customHeight="1" x14ac:dyDescent="0.2">
      <c r="A6" s="20" t="s">
        <v>5</v>
      </c>
      <c r="B6" s="11">
        <v>222780979</v>
      </c>
      <c r="C6" s="11">
        <v>234882886</v>
      </c>
      <c r="D6" s="11">
        <v>232105017</v>
      </c>
      <c r="E6" s="11">
        <v>226054135</v>
      </c>
      <c r="F6" s="11">
        <v>418377643</v>
      </c>
      <c r="G6" s="11">
        <v>483795969</v>
      </c>
      <c r="H6" s="11">
        <v>439392387</v>
      </c>
      <c r="I6" s="12">
        <v>411363281</v>
      </c>
      <c r="J6" s="12">
        <v>369057262</v>
      </c>
      <c r="K6" s="12">
        <v>404784241</v>
      </c>
      <c r="L6" s="12">
        <v>523985549</v>
      </c>
      <c r="M6" s="12">
        <v>827844443</v>
      </c>
      <c r="N6" s="12">
        <v>795980496</v>
      </c>
      <c r="O6" s="12">
        <v>616568429</v>
      </c>
      <c r="P6" s="12">
        <v>607597992</v>
      </c>
      <c r="Q6" s="12">
        <v>527479352</v>
      </c>
      <c r="R6" s="12">
        <v>535682270</v>
      </c>
      <c r="S6" s="12">
        <v>471482212</v>
      </c>
      <c r="T6" s="12">
        <v>495983664</v>
      </c>
      <c r="U6" s="12">
        <v>484966716</v>
      </c>
      <c r="V6" s="12">
        <v>449966910.38999999</v>
      </c>
      <c r="W6" s="12">
        <v>447980192.75</v>
      </c>
      <c r="X6" s="12">
        <v>440124177</v>
      </c>
      <c r="Y6" s="12">
        <v>783473571.55999994</v>
      </c>
      <c r="Z6" s="12">
        <v>434382154</v>
      </c>
      <c r="AA6" s="13">
        <v>499849025</v>
      </c>
      <c r="AB6" s="23">
        <v>567621952</v>
      </c>
    </row>
    <row r="7" spans="1:28" ht="15.6" customHeight="1" x14ac:dyDescent="0.2">
      <c r="A7" s="20" t="s">
        <v>6</v>
      </c>
      <c r="B7" s="11">
        <v>253353345</v>
      </c>
      <c r="C7" s="11">
        <v>285136393</v>
      </c>
      <c r="D7" s="11">
        <v>265954781</v>
      </c>
      <c r="E7" s="11">
        <v>257506681</v>
      </c>
      <c r="F7" s="11">
        <v>450039590</v>
      </c>
      <c r="G7" s="11">
        <v>504165069</v>
      </c>
      <c r="H7" s="11">
        <v>492479944</v>
      </c>
      <c r="I7" s="12">
        <v>462628275</v>
      </c>
      <c r="J7" s="12">
        <v>427574270</v>
      </c>
      <c r="K7" s="12">
        <v>419362076</v>
      </c>
      <c r="L7" s="12">
        <v>538012006</v>
      </c>
      <c r="M7" s="12">
        <v>1017465261</v>
      </c>
      <c r="N7" s="12">
        <v>894968931</v>
      </c>
      <c r="O7" s="12">
        <v>698994248</v>
      </c>
      <c r="P7" s="12">
        <v>587706365</v>
      </c>
      <c r="Q7" s="12">
        <v>544677783</v>
      </c>
      <c r="R7" s="12">
        <v>536549083</v>
      </c>
      <c r="S7" s="12">
        <v>518812181</v>
      </c>
      <c r="T7" s="12">
        <v>504763417</v>
      </c>
      <c r="U7" s="12">
        <v>520147642</v>
      </c>
      <c r="V7" s="12">
        <v>473340521.62</v>
      </c>
      <c r="W7" s="12">
        <v>500094417.75</v>
      </c>
      <c r="X7" s="12">
        <v>607273388</v>
      </c>
      <c r="Y7" s="12">
        <v>741361489.08000004</v>
      </c>
      <c r="Z7" s="12">
        <v>464025749</v>
      </c>
      <c r="AA7" s="13">
        <v>549920383</v>
      </c>
      <c r="AB7" s="24">
        <v>639519869</v>
      </c>
    </row>
    <row r="8" spans="1:28" ht="15.6" customHeight="1" x14ac:dyDescent="0.2">
      <c r="A8" s="20" t="s">
        <v>7</v>
      </c>
      <c r="B8" s="11">
        <v>240007391</v>
      </c>
      <c r="C8" s="11">
        <v>243526974</v>
      </c>
      <c r="D8" s="11">
        <v>200331357</v>
      </c>
      <c r="E8" s="11">
        <v>246643567</v>
      </c>
      <c r="F8" s="11">
        <v>476647644</v>
      </c>
      <c r="G8" s="11">
        <v>575033506</v>
      </c>
      <c r="H8" s="11">
        <v>467930085</v>
      </c>
      <c r="I8" s="12">
        <v>400584717</v>
      </c>
      <c r="J8" s="12">
        <v>374680895</v>
      </c>
      <c r="K8" s="12">
        <v>407270274</v>
      </c>
      <c r="L8" s="12">
        <v>597840332</v>
      </c>
      <c r="M8" s="12">
        <v>1024630103</v>
      </c>
      <c r="N8" s="12">
        <v>802019768</v>
      </c>
      <c r="O8" s="12">
        <v>590744787</v>
      </c>
      <c r="P8" s="12">
        <v>585011725</v>
      </c>
      <c r="Q8" s="12">
        <v>550663791</v>
      </c>
      <c r="R8" s="12">
        <v>596832473</v>
      </c>
      <c r="S8" s="12">
        <v>483534061</v>
      </c>
      <c r="T8" s="12">
        <v>444590434</v>
      </c>
      <c r="U8" s="12">
        <v>477455284</v>
      </c>
      <c r="V8" s="12">
        <v>492130941.23000002</v>
      </c>
      <c r="W8" s="12">
        <v>461854911</v>
      </c>
      <c r="X8" s="12">
        <v>2816379041</v>
      </c>
      <c r="Y8" s="12">
        <v>632207194.51999998</v>
      </c>
      <c r="Z8" s="12">
        <v>393920400</v>
      </c>
      <c r="AA8" s="13">
        <v>602399336</v>
      </c>
      <c r="AB8" s="24" t="s">
        <v>21</v>
      </c>
    </row>
    <row r="9" spans="1:28" ht="15.6" customHeight="1" x14ac:dyDescent="0.2">
      <c r="A9" s="20" t="s">
        <v>8</v>
      </c>
      <c r="B9" s="11">
        <v>194917617</v>
      </c>
      <c r="C9" s="11">
        <v>211720253</v>
      </c>
      <c r="D9" s="11">
        <v>199304810</v>
      </c>
      <c r="E9" s="11">
        <v>269016973</v>
      </c>
      <c r="F9" s="11">
        <v>484935745</v>
      </c>
      <c r="G9" s="11">
        <v>509933816</v>
      </c>
      <c r="H9" s="11">
        <v>385766066</v>
      </c>
      <c r="I9" s="12">
        <v>376532031</v>
      </c>
      <c r="J9" s="12">
        <v>376179330</v>
      </c>
      <c r="K9" s="12">
        <v>421683373</v>
      </c>
      <c r="L9" s="12">
        <v>510201506</v>
      </c>
      <c r="M9" s="12">
        <v>929627986</v>
      </c>
      <c r="N9" s="12">
        <v>703538993</v>
      </c>
      <c r="O9" s="12">
        <v>581253393</v>
      </c>
      <c r="P9" s="12">
        <v>560802946</v>
      </c>
      <c r="Q9" s="12">
        <v>522784956</v>
      </c>
      <c r="R9" s="12">
        <v>483388849</v>
      </c>
      <c r="S9" s="12">
        <v>407921539</v>
      </c>
      <c r="T9" s="12">
        <v>462214043</v>
      </c>
      <c r="U9" s="12">
        <v>445715846</v>
      </c>
      <c r="V9" s="12">
        <v>418886097.88999999</v>
      </c>
      <c r="W9" s="12">
        <v>415288831</v>
      </c>
      <c r="X9" s="12">
        <v>3940619018</v>
      </c>
      <c r="Y9" s="12">
        <v>762067260.91999996</v>
      </c>
      <c r="Z9" s="12">
        <v>419576897.39999998</v>
      </c>
      <c r="AA9" s="13">
        <v>557179706</v>
      </c>
      <c r="AB9" s="24" t="s">
        <v>21</v>
      </c>
    </row>
    <row r="10" spans="1:28" ht="15.6" customHeight="1" x14ac:dyDescent="0.2">
      <c r="A10" s="20" t="s">
        <v>9</v>
      </c>
      <c r="B10" s="11">
        <v>203589554</v>
      </c>
      <c r="C10" s="11">
        <v>225856315</v>
      </c>
      <c r="D10" s="11">
        <v>193145163</v>
      </c>
      <c r="E10" s="11">
        <v>251928351</v>
      </c>
      <c r="F10" s="11">
        <v>420873476</v>
      </c>
      <c r="G10" s="11">
        <v>495341633</v>
      </c>
      <c r="H10" s="12">
        <v>438816971</v>
      </c>
      <c r="I10" s="12">
        <v>404526144</v>
      </c>
      <c r="J10" s="12">
        <v>368892569</v>
      </c>
      <c r="K10" s="12">
        <v>371523529</v>
      </c>
      <c r="L10" s="12">
        <v>505128467</v>
      </c>
      <c r="M10" s="12">
        <v>1006227574</v>
      </c>
      <c r="N10" s="12">
        <v>765500784</v>
      </c>
      <c r="O10" s="12">
        <v>601353430</v>
      </c>
      <c r="P10" s="12">
        <v>488908667</v>
      </c>
      <c r="Q10" s="12">
        <v>452382620</v>
      </c>
      <c r="R10" s="12">
        <v>481432395</v>
      </c>
      <c r="S10" s="12">
        <v>443815634</v>
      </c>
      <c r="T10" s="12">
        <v>416899765.79000002</v>
      </c>
      <c r="U10" s="12">
        <v>416841560</v>
      </c>
      <c r="V10" s="12">
        <v>373174220.63999999</v>
      </c>
      <c r="W10" s="12">
        <v>400147877</v>
      </c>
      <c r="X10" s="12">
        <v>3401261501</v>
      </c>
      <c r="Y10" s="12">
        <v>727070196.98000002</v>
      </c>
      <c r="Z10" s="12">
        <v>350152046.07999998</v>
      </c>
      <c r="AA10" s="13">
        <v>522242514</v>
      </c>
      <c r="AB10" s="24" t="s">
        <v>21</v>
      </c>
    </row>
    <row r="11" spans="1:28" ht="15.6" customHeight="1" x14ac:dyDescent="0.2">
      <c r="A11" s="20" t="s">
        <v>10</v>
      </c>
      <c r="B11" s="11">
        <v>207993391</v>
      </c>
      <c r="C11" s="11">
        <v>205082399</v>
      </c>
      <c r="D11" s="11">
        <v>178486110</v>
      </c>
      <c r="E11" s="11">
        <v>278730487</v>
      </c>
      <c r="F11" s="11">
        <v>492904606</v>
      </c>
      <c r="G11" s="11">
        <v>547112725</v>
      </c>
      <c r="H11" s="12">
        <v>391225116</v>
      </c>
      <c r="I11" s="12">
        <v>345761940</v>
      </c>
      <c r="J11" s="12">
        <v>334878018</v>
      </c>
      <c r="K11" s="12">
        <v>391274430</v>
      </c>
      <c r="L11" s="12">
        <v>565688567</v>
      </c>
      <c r="M11" s="12">
        <v>1000599954</v>
      </c>
      <c r="N11" s="12">
        <v>678284333</v>
      </c>
      <c r="O11" s="12">
        <v>535739782</v>
      </c>
      <c r="P11" s="12">
        <v>545364270</v>
      </c>
      <c r="Q11" s="12">
        <v>550301813</v>
      </c>
      <c r="R11" s="12">
        <v>496441999</v>
      </c>
      <c r="S11" s="12">
        <v>431313333</v>
      </c>
      <c r="T11" s="12">
        <v>416833097</v>
      </c>
      <c r="U11" s="12">
        <v>441742447</v>
      </c>
      <c r="V11" s="12">
        <v>426470927.22000003</v>
      </c>
      <c r="W11" s="12">
        <v>405902174.91000003</v>
      </c>
      <c r="X11" s="12">
        <v>3196525145</v>
      </c>
      <c r="Y11" s="12">
        <v>772316834</v>
      </c>
      <c r="Z11" s="12">
        <v>384698652.50999999</v>
      </c>
      <c r="AA11" s="13">
        <v>606274403</v>
      </c>
      <c r="AB11" s="24" t="s">
        <v>21</v>
      </c>
    </row>
    <row r="12" spans="1:28" ht="15.6" customHeight="1" x14ac:dyDescent="0.2">
      <c r="A12" s="20" t="s">
        <v>11</v>
      </c>
      <c r="B12" s="11">
        <v>186169078</v>
      </c>
      <c r="C12" s="11">
        <v>201085986</v>
      </c>
      <c r="D12" s="11">
        <v>192613198</v>
      </c>
      <c r="E12" s="11">
        <v>305505485</v>
      </c>
      <c r="F12" s="11">
        <v>578291376</v>
      </c>
      <c r="G12" s="11">
        <v>459804034</v>
      </c>
      <c r="H12" s="12">
        <v>393337235</v>
      </c>
      <c r="I12" s="12">
        <v>384408978</v>
      </c>
      <c r="J12" s="12">
        <v>369902549</v>
      </c>
      <c r="K12" s="12">
        <v>414401946</v>
      </c>
      <c r="L12" s="12">
        <v>514709348</v>
      </c>
      <c r="M12" s="12">
        <v>923191649</v>
      </c>
      <c r="N12" s="12">
        <v>699085678</v>
      </c>
      <c r="O12" s="12">
        <v>630604200</v>
      </c>
      <c r="P12" s="12">
        <v>543591058</v>
      </c>
      <c r="Q12" s="12">
        <v>500469644</v>
      </c>
      <c r="R12" s="12">
        <v>437672927</v>
      </c>
      <c r="S12" s="12">
        <v>430720394.61000001</v>
      </c>
      <c r="T12" s="12">
        <v>451058704</v>
      </c>
      <c r="U12" s="12">
        <v>419551351</v>
      </c>
      <c r="V12" s="12">
        <v>389425634.26999998</v>
      </c>
      <c r="W12" s="12">
        <v>375913234</v>
      </c>
      <c r="X12" s="12">
        <v>3297872034</v>
      </c>
      <c r="Y12" s="12">
        <v>759216691</v>
      </c>
      <c r="Z12" s="12">
        <v>389030864.99000001</v>
      </c>
      <c r="AA12" s="13">
        <v>540223754</v>
      </c>
      <c r="AB12" s="24" t="s">
        <v>21</v>
      </c>
    </row>
    <row r="13" spans="1:28" ht="15.6" customHeight="1" x14ac:dyDescent="0.2">
      <c r="A13" s="20" t="s">
        <v>12</v>
      </c>
      <c r="B13" s="11">
        <v>189082500</v>
      </c>
      <c r="C13" s="11">
        <v>196185592</v>
      </c>
      <c r="D13" s="11">
        <v>156006122</v>
      </c>
      <c r="E13" s="11">
        <v>260242490</v>
      </c>
      <c r="F13" s="11">
        <v>413846585</v>
      </c>
      <c r="G13" s="11">
        <v>463007020</v>
      </c>
      <c r="H13" s="12">
        <v>381135768</v>
      </c>
      <c r="I13" s="12">
        <v>322752769</v>
      </c>
      <c r="J13" s="12">
        <v>312025191</v>
      </c>
      <c r="K13" s="12">
        <v>349096004</v>
      </c>
      <c r="L13" s="12">
        <v>555091800</v>
      </c>
      <c r="M13" s="12">
        <v>900672636</v>
      </c>
      <c r="N13" s="12">
        <v>654230331</v>
      </c>
      <c r="O13" s="12">
        <v>504422372</v>
      </c>
      <c r="P13" s="12">
        <v>447877273</v>
      </c>
      <c r="Q13" s="12">
        <v>430930811</v>
      </c>
      <c r="R13" s="12">
        <v>443448014</v>
      </c>
      <c r="S13" s="12">
        <v>393235140.66000003</v>
      </c>
      <c r="T13" s="12">
        <v>374884843</v>
      </c>
      <c r="U13" s="12">
        <v>362054372.77999997</v>
      </c>
      <c r="V13" s="12">
        <v>355378747.11000001</v>
      </c>
      <c r="W13" s="12">
        <v>382141447.05000001</v>
      </c>
      <c r="X13" s="12">
        <v>2947447940</v>
      </c>
      <c r="Y13" s="12">
        <v>587764873</v>
      </c>
      <c r="Z13" s="12">
        <v>349986050</v>
      </c>
      <c r="AA13" s="13">
        <v>490447721</v>
      </c>
      <c r="AB13" s="24" t="s">
        <v>21</v>
      </c>
    </row>
    <row r="14" spans="1:28" ht="15.6" customHeight="1" x14ac:dyDescent="0.2">
      <c r="A14" s="20" t="s">
        <v>13</v>
      </c>
      <c r="B14" s="11">
        <v>174784283</v>
      </c>
      <c r="C14" s="11">
        <v>171135952</v>
      </c>
      <c r="D14" s="11">
        <v>167846403</v>
      </c>
      <c r="E14" s="11">
        <v>325518756</v>
      </c>
      <c r="F14" s="11">
        <v>600874822</v>
      </c>
      <c r="G14" s="11">
        <v>465347524</v>
      </c>
      <c r="H14" s="12">
        <v>329752775</v>
      </c>
      <c r="I14" s="12">
        <v>302611519</v>
      </c>
      <c r="J14" s="12">
        <v>325824710</v>
      </c>
      <c r="K14" s="12">
        <v>414376131</v>
      </c>
      <c r="L14" s="12">
        <v>589050871</v>
      </c>
      <c r="M14" s="12">
        <v>796278515</v>
      </c>
      <c r="N14" s="12">
        <v>567197999</v>
      </c>
      <c r="O14" s="12">
        <v>505840117</v>
      </c>
      <c r="P14" s="12">
        <v>526425283</v>
      </c>
      <c r="Q14" s="12">
        <v>482783548</v>
      </c>
      <c r="R14" s="12">
        <v>422301083</v>
      </c>
      <c r="S14" s="12">
        <v>360846453.13999999</v>
      </c>
      <c r="T14" s="12">
        <v>401761181</v>
      </c>
      <c r="U14" s="12">
        <v>401486971.63</v>
      </c>
      <c r="V14" s="12">
        <v>368371892.41000003</v>
      </c>
      <c r="W14" s="12">
        <v>344354481</v>
      </c>
      <c r="X14" s="12">
        <v>1870647324</v>
      </c>
      <c r="Y14" s="12">
        <v>541167580</v>
      </c>
      <c r="Z14" s="12">
        <v>392347782</v>
      </c>
      <c r="AA14" s="13">
        <v>556792534</v>
      </c>
      <c r="AB14" s="24" t="s">
        <v>21</v>
      </c>
    </row>
    <row r="15" spans="1:28" ht="15.6" customHeight="1" x14ac:dyDescent="0.2">
      <c r="A15" s="20" t="s">
        <v>14</v>
      </c>
      <c r="B15" s="11">
        <v>191231572</v>
      </c>
      <c r="C15" s="11">
        <v>195972775</v>
      </c>
      <c r="D15" s="11">
        <v>192313211</v>
      </c>
      <c r="E15" s="11">
        <v>327429753</v>
      </c>
      <c r="F15" s="11">
        <v>408024289</v>
      </c>
      <c r="G15" s="11">
        <v>412790239</v>
      </c>
      <c r="H15" s="12">
        <v>373620609</v>
      </c>
      <c r="I15" s="12">
        <v>337588740</v>
      </c>
      <c r="J15" s="12">
        <v>361074798</v>
      </c>
      <c r="K15" s="12">
        <v>400951244</v>
      </c>
      <c r="L15" s="12">
        <v>527323795</v>
      </c>
      <c r="M15" s="12">
        <v>797674117</v>
      </c>
      <c r="N15" s="12">
        <v>618882402</v>
      </c>
      <c r="O15" s="12">
        <v>546033018</v>
      </c>
      <c r="P15" s="12">
        <v>459802318</v>
      </c>
      <c r="Q15" s="12">
        <v>418888773</v>
      </c>
      <c r="R15" s="12">
        <v>379382763</v>
      </c>
      <c r="S15" s="12">
        <v>402632677.19</v>
      </c>
      <c r="T15" s="12">
        <v>400121027</v>
      </c>
      <c r="U15" s="12">
        <v>380489900.25999999</v>
      </c>
      <c r="V15" s="12">
        <v>344650568</v>
      </c>
      <c r="W15" s="12">
        <v>335691642</v>
      </c>
      <c r="X15" s="12">
        <v>1461967260</v>
      </c>
      <c r="Y15" s="12">
        <v>465676555</v>
      </c>
      <c r="Z15" s="12">
        <v>371989404</v>
      </c>
      <c r="AA15" s="13">
        <v>486945617</v>
      </c>
      <c r="AB15" s="24" t="s">
        <v>21</v>
      </c>
    </row>
    <row r="16" spans="1:28" ht="15.6" customHeight="1" thickBot="1" x14ac:dyDescent="0.25">
      <c r="A16" s="21" t="s">
        <v>15</v>
      </c>
      <c r="B16" s="14">
        <v>255215935</v>
      </c>
      <c r="C16" s="14">
        <v>234580450</v>
      </c>
      <c r="D16" s="14">
        <v>197185550</v>
      </c>
      <c r="E16" s="14">
        <v>356203888</v>
      </c>
      <c r="F16" s="14">
        <v>484254142</v>
      </c>
      <c r="G16" s="14">
        <v>523461891</v>
      </c>
      <c r="H16" s="15">
        <v>431955429</v>
      </c>
      <c r="I16" s="15">
        <v>353176084</v>
      </c>
      <c r="J16" s="15">
        <v>367168222</v>
      </c>
      <c r="K16" s="15">
        <v>459826692</v>
      </c>
      <c r="L16" s="15">
        <v>823062365.37</v>
      </c>
      <c r="M16" s="15">
        <v>902731674</v>
      </c>
      <c r="N16" s="15">
        <v>673208997</v>
      </c>
      <c r="O16" s="15">
        <v>545013134</v>
      </c>
      <c r="P16" s="15">
        <v>537643826</v>
      </c>
      <c r="Q16" s="15">
        <v>543250540</v>
      </c>
      <c r="R16" s="15">
        <v>528678137</v>
      </c>
      <c r="S16" s="15">
        <v>455683635</v>
      </c>
      <c r="T16" s="15">
        <v>429645509</v>
      </c>
      <c r="U16" s="15">
        <v>443312240.19</v>
      </c>
      <c r="V16" s="15">
        <v>445687683</v>
      </c>
      <c r="W16" s="15">
        <v>460405341</v>
      </c>
      <c r="X16" s="15">
        <v>1183137259.53</v>
      </c>
      <c r="Y16" s="15">
        <v>436991028</v>
      </c>
      <c r="Z16" s="15">
        <v>425377591</v>
      </c>
      <c r="AA16" s="16">
        <v>564115587</v>
      </c>
      <c r="AB16" s="24" t="s">
        <v>21</v>
      </c>
    </row>
    <row r="17" spans="1:28" ht="15.6" customHeight="1" thickTop="1" x14ac:dyDescent="0.2">
      <c r="A17" s="22" t="s">
        <v>16</v>
      </c>
      <c r="B17" s="17">
        <f t="shared" ref="B17:Y17" si="0">SUM(B5:B16)</f>
        <v>2552525032</v>
      </c>
      <c r="C17" s="17">
        <f t="shared" si="0"/>
        <v>2643983053</v>
      </c>
      <c r="D17" s="17">
        <f t="shared" si="0"/>
        <v>2413770500</v>
      </c>
      <c r="E17" s="17">
        <f t="shared" si="0"/>
        <v>3359865270</v>
      </c>
      <c r="F17" s="17">
        <f t="shared" si="0"/>
        <v>5641551866</v>
      </c>
      <c r="G17" s="17">
        <f t="shared" si="0"/>
        <v>5965775415</v>
      </c>
      <c r="H17" s="17">
        <f t="shared" si="0"/>
        <v>4999608001</v>
      </c>
      <c r="I17" s="17">
        <f t="shared" si="0"/>
        <v>4526463875</v>
      </c>
      <c r="J17" s="17">
        <f t="shared" si="0"/>
        <v>4392553322</v>
      </c>
      <c r="K17" s="17">
        <f t="shared" si="0"/>
        <v>4924872156</v>
      </c>
      <c r="L17" s="17">
        <f t="shared" si="0"/>
        <v>6818096623.3699999</v>
      </c>
      <c r="M17" s="17">
        <f t="shared" si="0"/>
        <v>10932328414</v>
      </c>
      <c r="N17" s="17">
        <f t="shared" si="0"/>
        <v>8664564094</v>
      </c>
      <c r="O17" s="17">
        <f t="shared" si="0"/>
        <v>7032784039</v>
      </c>
      <c r="P17" s="17">
        <f t="shared" si="0"/>
        <v>6524646558</v>
      </c>
      <c r="Q17" s="17">
        <f t="shared" si="0"/>
        <v>6118125133</v>
      </c>
      <c r="R17" s="17">
        <f t="shared" si="0"/>
        <v>5916567629</v>
      </c>
      <c r="S17" s="17">
        <f t="shared" si="0"/>
        <v>5291551332.5999994</v>
      </c>
      <c r="T17" s="17">
        <f t="shared" si="0"/>
        <v>5278449149.79</v>
      </c>
      <c r="U17" s="17">
        <f t="shared" si="0"/>
        <v>5326214803.8599997</v>
      </c>
      <c r="V17" s="17">
        <f t="shared" si="0"/>
        <v>5025830162.2799997</v>
      </c>
      <c r="W17" s="17">
        <f t="shared" si="0"/>
        <v>5004512873.46</v>
      </c>
      <c r="X17" s="17">
        <f t="shared" si="0"/>
        <v>25628653709.529999</v>
      </c>
      <c r="Y17" s="17">
        <f t="shared" si="0"/>
        <v>8223253852.5200005</v>
      </c>
      <c r="Z17" s="17">
        <f>SUM(Z5:Z16)</f>
        <v>4862006224.9799995</v>
      </c>
      <c r="AA17" s="18">
        <f>SUM(AA5:AA16)</f>
        <v>6537628978</v>
      </c>
      <c r="AB17" s="25">
        <f>SUM(AB5:AB16)</f>
        <v>1807723304</v>
      </c>
    </row>
    <row r="18" spans="1:28" ht="15.6" customHeight="1" x14ac:dyDescent="0.2">
      <c r="A18" s="20" t="s">
        <v>17</v>
      </c>
      <c r="B18" s="12">
        <v>2548546332</v>
      </c>
      <c r="C18" s="12">
        <f t="shared" ref="C18:X18" si="1">SUM(B11:B16,C5:C10)</f>
        <v>2644416658</v>
      </c>
      <c r="D18" s="12">
        <f t="shared" si="1"/>
        <v>2533363060</v>
      </c>
      <c r="E18" s="12">
        <f t="shared" si="1"/>
        <v>2590685005</v>
      </c>
      <c r="F18" s="12">
        <f t="shared" si="1"/>
        <v>4516986905</v>
      </c>
      <c r="G18" s="12">
        <f t="shared" si="1"/>
        <v>6072447802</v>
      </c>
      <c r="H18" s="12">
        <f t="shared" si="1"/>
        <v>5570104502</v>
      </c>
      <c r="I18" s="12">
        <f t="shared" si="1"/>
        <v>4781190777</v>
      </c>
      <c r="J18" s="12">
        <f t="shared" si="1"/>
        <v>4367979864</v>
      </c>
      <c r="K18" s="12">
        <f t="shared" si="1"/>
        <v>4565819197</v>
      </c>
      <c r="L18" s="12">
        <f t="shared" si="1"/>
        <v>5673096324</v>
      </c>
      <c r="M18" s="12">
        <f t="shared" si="1"/>
        <v>9186106615.3699989</v>
      </c>
      <c r="N18" s="12">
        <f t="shared" si="1"/>
        <v>10094822899</v>
      </c>
      <c r="O18" s="12">
        <f t="shared" si="1"/>
        <v>7656021156</v>
      </c>
      <c r="P18" s="12">
        <f t="shared" si="1"/>
        <v>6731595153</v>
      </c>
      <c r="Q18" s="12">
        <f t="shared" si="1"/>
        <v>6252204032</v>
      </c>
      <c r="R18" s="12">
        <f t="shared" si="1"/>
        <v>6135267835</v>
      </c>
      <c r="S18" s="12">
        <f t="shared" si="1"/>
        <v>5525044622</v>
      </c>
      <c r="T18" s="12">
        <f t="shared" si="1"/>
        <v>5278576422.3900003</v>
      </c>
      <c r="U18" s="12">
        <f t="shared" si="1"/>
        <v>5351881882</v>
      </c>
      <c r="V18" s="12">
        <f t="shared" si="1"/>
        <v>5144481993.1300001</v>
      </c>
      <c r="W18" s="12">
        <f t="shared" si="1"/>
        <v>5030090005.5100002</v>
      </c>
      <c r="X18" s="12">
        <f t="shared" si="1"/>
        <v>13975465066.959999</v>
      </c>
      <c r="Y18" s="12">
        <f>SUM(X11:X16,Y5:Y10)</f>
        <v>18617717254.049999</v>
      </c>
      <c r="Z18" s="12">
        <f>SUM(Y11:Y16,Z5:Z10)</f>
        <v>6111709441.4799995</v>
      </c>
      <c r="AA18" s="12">
        <f>SUM(Z11:Z16,AA5:AA10)</f>
        <v>5606259706.5</v>
      </c>
      <c r="AB18" s="23">
        <f>SUM(AA11:AA16,AB5:AB10)</f>
        <v>5052522920</v>
      </c>
    </row>
    <row r="19" spans="1:28" ht="15.6" customHeight="1" x14ac:dyDescent="0.2">
      <c r="A19" s="29" t="s">
        <v>18</v>
      </c>
      <c r="B19" s="30">
        <v>2548815377</v>
      </c>
      <c r="C19" s="30">
        <f t="shared" ref="C19:X19" si="2">SUM(B14:B16,C5:C13)</f>
        <v>2663525666</v>
      </c>
      <c r="D19" s="30">
        <f t="shared" si="2"/>
        <v>2458114513</v>
      </c>
      <c r="E19" s="30">
        <f t="shared" si="2"/>
        <v>2908058037</v>
      </c>
      <c r="F19" s="30">
        <f t="shared" si="2"/>
        <v>5157551010</v>
      </c>
      <c r="G19" s="30">
        <f t="shared" si="2"/>
        <v>6057329014</v>
      </c>
      <c r="H19" s="30">
        <f t="shared" si="2"/>
        <v>5265878842</v>
      </c>
      <c r="I19" s="30">
        <f t="shared" si="2"/>
        <v>4668416345</v>
      </c>
      <c r="J19" s="30">
        <f t="shared" si="2"/>
        <v>4331861935</v>
      </c>
      <c r="K19" s="30">
        <f t="shared" si="2"/>
        <v>4703785819</v>
      </c>
      <c r="L19" s="30">
        <f t="shared" si="2"/>
        <v>6153813659</v>
      </c>
      <c r="M19" s="30">
        <f t="shared" si="2"/>
        <v>10375081139.369999</v>
      </c>
      <c r="N19" s="30">
        <f t="shared" si="2"/>
        <v>9301959002</v>
      </c>
      <c r="O19" s="30">
        <f t="shared" si="2"/>
        <v>7295187168</v>
      </c>
      <c r="P19" s="30">
        <f t="shared" si="2"/>
        <v>6597661400</v>
      </c>
      <c r="Q19" s="30">
        <f t="shared" si="2"/>
        <v>6197073699</v>
      </c>
      <c r="R19" s="30">
        <f t="shared" si="2"/>
        <v>6031128507</v>
      </c>
      <c r="S19" s="30">
        <f t="shared" si="2"/>
        <v>5402750550.2699995</v>
      </c>
      <c r="T19" s="30">
        <f t="shared" si="2"/>
        <v>5266084198.1199999</v>
      </c>
      <c r="U19" s="30">
        <f t="shared" si="2"/>
        <v>5332453408.7799997</v>
      </c>
      <c r="V19" s="30">
        <f t="shared" si="2"/>
        <v>5092409130.9499998</v>
      </c>
      <c r="W19" s="30">
        <f t="shared" si="2"/>
        <v>5022771552.8699999</v>
      </c>
      <c r="X19" s="30">
        <f t="shared" si="2"/>
        <v>22253353330</v>
      </c>
      <c r="Y19" s="30">
        <f>SUM(X14:X16,Y5:Y13)</f>
        <v>11295170533.049999</v>
      </c>
      <c r="Z19" s="30">
        <f>SUM(Y14:Y16,Z5:Z13)</f>
        <v>5116126610.9799995</v>
      </c>
      <c r="AA19" s="30">
        <f>SUM(Z14:Z16,AA5:AA13)</f>
        <v>6119490017</v>
      </c>
      <c r="AB19" s="31">
        <f>SUM(AA14:AA16,AB5:AB13)</f>
        <v>3415577042</v>
      </c>
    </row>
    <row r="20" spans="1:28" ht="15.6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28" ht="15.6" customHeight="1" x14ac:dyDescent="0.2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3" spans="1:28" ht="32.25" customHeight="1" x14ac:dyDescent="0.2">
      <c r="A23" s="32" t="s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28" x14ac:dyDescent="0.2">
      <c r="A24" s="6"/>
    </row>
    <row r="25" spans="1:28" x14ac:dyDescent="0.2">
      <c r="A25" s="6"/>
    </row>
    <row r="26" spans="1:28" x14ac:dyDescent="0.2">
      <c r="A26" s="6"/>
    </row>
    <row r="27" spans="1:28" x14ac:dyDescent="0.2">
      <c r="A27" s="6"/>
      <c r="U27" s="7"/>
    </row>
    <row r="28" spans="1:28" x14ac:dyDescent="0.2">
      <c r="A28" s="6"/>
    </row>
    <row r="29" spans="1:28" x14ac:dyDescent="0.2">
      <c r="A29" s="6"/>
    </row>
    <row r="30" spans="1:28" x14ac:dyDescent="0.2">
      <c r="A30" s="6"/>
    </row>
    <row r="31" spans="1:28" x14ac:dyDescent="0.2">
      <c r="A31" s="6"/>
    </row>
    <row r="32" spans="1:28" x14ac:dyDescent="0.2">
      <c r="A32" s="6"/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  <row r="37" spans="1:1" x14ac:dyDescent="0.2">
      <c r="A37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  <row r="43" spans="1:1" x14ac:dyDescent="0.2">
      <c r="A43" s="6"/>
    </row>
    <row r="44" spans="1:1" x14ac:dyDescent="0.2">
      <c r="A44" s="6"/>
    </row>
    <row r="45" spans="1:1" x14ac:dyDescent="0.2">
      <c r="A45" s="6"/>
    </row>
    <row r="46" spans="1:1" x14ac:dyDescent="0.2">
      <c r="A46" s="6"/>
    </row>
    <row r="47" spans="1:1" x14ac:dyDescent="0.2">
      <c r="A47" s="6"/>
    </row>
    <row r="48" spans="1:1" x14ac:dyDescent="0.2">
      <c r="A48" s="6"/>
    </row>
    <row r="49" spans="1:1" x14ac:dyDescent="0.2">
      <c r="A49" s="6"/>
    </row>
    <row r="50" spans="1: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4" spans="1:1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</sheetData>
  <mergeCells count="1">
    <mergeCell ref="A23:M23"/>
  </mergeCells>
  <conditionalFormatting sqref="P5:Z16">
    <cfRule type="cellIs" dxfId="0" priority="1" stopIfTrue="1" operator="equal">
      <formula>0</formula>
    </cfRule>
  </conditionalFormatting>
  <pageMargins left="0.5" right="0.5" top="1" bottom="1" header="0.5" footer="0.5"/>
  <pageSetup scale="29" fitToHeight="0" orientation="landscape" r:id="rId1"/>
  <headerFooter alignWithMargins="0"/>
  <ignoredErrors>
    <ignoredError sqref="C18:AB19" formulaRang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D1:D2"/>
  <sheetViews>
    <sheetView view="pageBreakPreview" zoomScaleNormal="100" zoomScaleSheetLayoutView="100" workbookViewId="0"/>
  </sheetViews>
  <sheetFormatPr defaultRowHeight="12.75" x14ac:dyDescent="0.2"/>
  <sheetData>
    <row r="1" spans="4:4" ht="32.25" customHeight="1" x14ac:dyDescent="0.2">
      <c r="D1" s="8" t="s">
        <v>0</v>
      </c>
    </row>
    <row r="2" spans="4:4" ht="18" customHeight="1" x14ac:dyDescent="0.2"/>
  </sheetData>
  <pageMargins left="0.75" right="0.75" top="1" bottom="1" header="0.5" footer="0.5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Benefits PD</vt:lpstr>
      <vt:lpstr>BenPD Chart</vt:lpstr>
      <vt:lpstr>'Benefits PD'!Print_Area</vt:lpstr>
      <vt:lpstr>'BenPD Chart'!Print_Area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qsui-Benefits_Paid</dc:title>
  <dc:creator>Pinson, Adam@EDD</dc:creator>
  <cp:lastModifiedBy>Navarro, Alexa@EDD</cp:lastModifiedBy>
  <cp:lastPrinted>2023-08-28T22:26:02Z</cp:lastPrinted>
  <dcterms:created xsi:type="dcterms:W3CDTF">2021-07-29T15:51:01Z</dcterms:created>
  <dcterms:modified xsi:type="dcterms:W3CDTF">2024-04-25T22:09:27Z</dcterms:modified>
</cp:coreProperties>
</file>